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 activeTab="1"/>
  </bookViews>
  <sheets>
    <sheet name="List1" sheetId="1" r:id="rId1"/>
    <sheet name="nižší" sheetId="2" r:id="rId2"/>
    <sheet name="vyšší" sheetId="3" r:id="rId3"/>
  </sheets>
  <calcPr calcId="145621"/>
</workbook>
</file>

<file path=xl/calcChain.xml><?xml version="1.0" encoding="utf-8"?>
<calcChain xmlns="http://schemas.openxmlformats.org/spreadsheetml/2006/main">
  <c r="C27" i="3" l="1"/>
  <c r="D24" i="3" s="1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27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" i="1"/>
  <c r="C24" i="1" l="1"/>
  <c r="B24" i="1"/>
</calcChain>
</file>

<file path=xl/sharedStrings.xml><?xml version="1.0" encoding="utf-8"?>
<sst xmlns="http://schemas.openxmlformats.org/spreadsheetml/2006/main" count="78" uniqueCount="30">
  <si>
    <t>ODS</t>
  </si>
  <si>
    <t>ČSSD</t>
  </si>
  <si>
    <t>Svoboda a síla</t>
  </si>
  <si>
    <t>Zelení a piráti</t>
  </si>
  <si>
    <t>Starostové pro JM</t>
  </si>
  <si>
    <t>KDU-ČSL</t>
  </si>
  <si>
    <t>Koruna Česká</t>
  </si>
  <si>
    <t>ANO 2011</t>
  </si>
  <si>
    <t>KSČM</t>
  </si>
  <si>
    <t>Národní demokracie</t>
  </si>
  <si>
    <t>Úsvit s blokem proti islamizaci</t>
  </si>
  <si>
    <t>Volte Pravý blok www.cibulka.net</t>
  </si>
  <si>
    <t>Moravané</t>
  </si>
  <si>
    <t>Svobodní a Soukromníci</t>
  </si>
  <si>
    <t>NE ILEGÁLNÍ IMIGRACI - PENÍZE RADĚJI PRO NAŠE LIDI</t>
  </si>
  <si>
    <t>Konzervativní  strana</t>
  </si>
  <si>
    <t>Koalice Republikánů Miroslava Sládka, Patriotů České republiky a HOZK</t>
  </si>
  <si>
    <t>Dělnická strana sociální spravedlnosti - Imigranty a islám v ČR nechceme!</t>
  </si>
  <si>
    <t>Koalice Svoboda a přímá demokracie - Tomio Okamura (SPD) a Strana Práv Občanů</t>
  </si>
  <si>
    <t>SDRUŽENÍ PRO REPUBLIKU - REPUBLIKÁNSKÁ STRANA ČECH, MORAVY A SLEZSKA</t>
  </si>
  <si>
    <t>TOP 09 s podporou starostů a "Žít Brno"</t>
  </si>
  <si>
    <t>celkem</t>
  </si>
  <si>
    <t>neplatné</t>
  </si>
  <si>
    <t>Počet hlasů</t>
  </si>
  <si>
    <t>Hlasy v %</t>
  </si>
  <si>
    <t xml:space="preserve">ostatní strany </t>
  </si>
  <si>
    <t>ostatní strany</t>
  </si>
  <si>
    <t>Celkový počet hlasů a procenta získaných hlaů pro jednotlivé strany, hnutí a koalice</t>
  </si>
  <si>
    <t>Bigy - vyšší gymnázium</t>
  </si>
  <si>
    <t>Bigy - nižší gymnázium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</si>
</sst>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1" applyNumberFormat="1" applyFont="1"/>
    <xf numFmtId="164" fontId="0" fillId="0" borderId="0" xfId="0" applyNumberFormat="1"/>
    <xf numFmtId="164" fontId="0" fillId="0" borderId="0" xfId="1" applyNumberFormat="1" applyFont="1"/>
    <xf numFmtId="0" fontId="2" fillId="0" borderId="0" xfId="0" applyFont="1"/>
    <xf numFmtId="0" fontId="0" fillId="0" borderId="1" xfId="0" applyBorder="1"/>
    <xf numFmtId="0" fontId="0" fillId="0" borderId="5" xfId="0" applyBorder="1"/>
    <xf numFmtId="164" fontId="0" fillId="0" borderId="6" xfId="0" applyNumberFormat="1" applyBorder="1"/>
    <xf numFmtId="0" fontId="0" fillId="0" borderId="7" xfId="0" applyBorder="1"/>
    <xf numFmtId="0" fontId="0" fillId="0" borderId="8" xfId="0" applyBorder="1"/>
    <xf numFmtId="164" fontId="0" fillId="0" borderId="9" xfId="0" applyNumberFormat="1" applyBorder="1"/>
    <xf numFmtId="0" fontId="3" fillId="2" borderId="10" xfId="0" applyFont="1" applyFill="1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3" fillId="2" borderId="13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164" fontId="0" fillId="0" borderId="6" xfId="1" applyNumberFormat="1" applyFont="1" applyBorder="1"/>
    <xf numFmtId="164" fontId="0" fillId="0" borderId="9" xfId="1" applyNumberFormat="1" applyFont="1" applyBorder="1"/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List1!$A$2:$A$23</c:f>
              <c:strCache>
                <c:ptCount val="22"/>
                <c:pt idx="0">
                  <c:v>Volte Pravý blok www.cibulka.net</c:v>
                </c:pt>
                <c:pt idx="1">
                  <c:v>ODS</c:v>
                </c:pt>
                <c:pt idx="2">
                  <c:v>ČSSD</c:v>
                </c:pt>
                <c:pt idx="3">
                  <c:v>Svoboda a síla</c:v>
                </c:pt>
                <c:pt idx="4">
                  <c:v>Zelení a piráti</c:v>
                </c:pt>
                <c:pt idx="5">
                  <c:v>Starostové pro JM</c:v>
                </c:pt>
                <c:pt idx="6">
                  <c:v>KDU-ČSL</c:v>
                </c:pt>
                <c:pt idx="7">
                  <c:v>Koruna Česká</c:v>
                </c:pt>
                <c:pt idx="8">
                  <c:v>ANO 2011</c:v>
                </c:pt>
                <c:pt idx="9">
                  <c:v>KSČM</c:v>
                </c:pt>
                <c:pt idx="10">
                  <c:v>Národní demokracie</c:v>
                </c:pt>
                <c:pt idx="11">
                  <c:v>Úsvit s blokem proti islamizaci</c:v>
                </c:pt>
                <c:pt idx="12">
                  <c:v>Moravané</c:v>
                </c:pt>
                <c:pt idx="13">
                  <c:v>Svobodní a Soukromníci</c:v>
                </c:pt>
                <c:pt idx="14">
                  <c:v>NE ILEGÁLNÍ IMIGRACI - PENÍZE RADĚJI PRO NAŠE LIDI</c:v>
                </c:pt>
                <c:pt idx="15">
                  <c:v>Konzervativní  strana</c:v>
                </c:pt>
                <c:pt idx="16">
                  <c:v>Koalice Republikánů Miroslava Sládka, Patriotů České republiky a HOZK</c:v>
                </c:pt>
                <c:pt idx="17">
                  <c:v>Dělnická strana sociální spravedlnosti - Imigranty a islám v ČR nechceme!</c:v>
                </c:pt>
                <c:pt idx="18">
                  <c:v>Koalice Svoboda a přímá demokracie - Tomio Okamura (SPD) a Strana Práv Občanů</c:v>
                </c:pt>
                <c:pt idx="19">
                  <c:v>SDRUŽENÍ PRO REPUBLIKU - REPUBLIKÁNSKÁ STRANA ČECH, MORAVY A SLEZSKA</c:v>
                </c:pt>
                <c:pt idx="20">
                  <c:v>TOP 09 s podporou starostů a "Žít Brno"</c:v>
                </c:pt>
                <c:pt idx="21">
                  <c:v>neplatné</c:v>
                </c:pt>
              </c:strCache>
            </c:strRef>
          </c:cat>
          <c:val>
            <c:numRef>
              <c:f>List1!$B$2:$B$23</c:f>
              <c:numCache>
                <c:formatCode>General</c:formatCode>
                <c:ptCount val="22"/>
                <c:pt idx="0">
                  <c:v>0</c:v>
                </c:pt>
                <c:pt idx="1">
                  <c:v>7</c:v>
                </c:pt>
                <c:pt idx="2">
                  <c:v>1</c:v>
                </c:pt>
                <c:pt idx="3">
                  <c:v>1</c:v>
                </c:pt>
                <c:pt idx="4">
                  <c:v>16</c:v>
                </c:pt>
                <c:pt idx="5">
                  <c:v>0</c:v>
                </c:pt>
                <c:pt idx="6">
                  <c:v>38</c:v>
                </c:pt>
                <c:pt idx="7">
                  <c:v>6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18</c:v>
                </c:pt>
                <c:pt idx="21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42094976"/>
        <c:axId val="42096512"/>
      </c:barChart>
      <c:catAx>
        <c:axId val="42094976"/>
        <c:scaling>
          <c:orientation val="minMax"/>
        </c:scaling>
        <c:delete val="0"/>
        <c:axPos val="b"/>
        <c:majorTickMark val="none"/>
        <c:minorTickMark val="none"/>
        <c:tickLblPos val="nextTo"/>
        <c:crossAx val="42096512"/>
        <c:crosses val="autoZero"/>
        <c:auto val="1"/>
        <c:lblAlgn val="ctr"/>
        <c:lblOffset val="100"/>
        <c:noMultiLvlLbl val="0"/>
      </c:catAx>
      <c:valAx>
        <c:axId val="42096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4209497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177186543824"/>
          <c:y val="3.2778660771587705E-2"/>
          <c:w val="0.85184453127427961"/>
          <c:h val="0.49823045048499121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List1!$A$2:$A$23</c:f>
              <c:strCache>
                <c:ptCount val="22"/>
                <c:pt idx="0">
                  <c:v>Volte Pravý blok www.cibulka.net</c:v>
                </c:pt>
                <c:pt idx="1">
                  <c:v>ODS</c:v>
                </c:pt>
                <c:pt idx="2">
                  <c:v>ČSSD</c:v>
                </c:pt>
                <c:pt idx="3">
                  <c:v>Svoboda a síla</c:v>
                </c:pt>
                <c:pt idx="4">
                  <c:v>Zelení a piráti</c:v>
                </c:pt>
                <c:pt idx="5">
                  <c:v>Starostové pro JM</c:v>
                </c:pt>
                <c:pt idx="6">
                  <c:v>KDU-ČSL</c:v>
                </c:pt>
                <c:pt idx="7">
                  <c:v>Koruna Česká</c:v>
                </c:pt>
                <c:pt idx="8">
                  <c:v>ANO 2011</c:v>
                </c:pt>
                <c:pt idx="9">
                  <c:v>KSČM</c:v>
                </c:pt>
                <c:pt idx="10">
                  <c:v>Národní demokracie</c:v>
                </c:pt>
                <c:pt idx="11">
                  <c:v>Úsvit s blokem proti islamizaci</c:v>
                </c:pt>
                <c:pt idx="12">
                  <c:v>Moravané</c:v>
                </c:pt>
                <c:pt idx="13">
                  <c:v>Svobodní a Soukromníci</c:v>
                </c:pt>
                <c:pt idx="14">
                  <c:v>NE ILEGÁLNÍ IMIGRACI - PENÍZE RADĚJI PRO NAŠE LIDI</c:v>
                </c:pt>
                <c:pt idx="15">
                  <c:v>Konzervativní  strana</c:v>
                </c:pt>
                <c:pt idx="16">
                  <c:v>Koalice Republikánů Miroslava Sládka, Patriotů České republiky a HOZK</c:v>
                </c:pt>
                <c:pt idx="17">
                  <c:v>Dělnická strana sociální spravedlnosti - Imigranty a islám v ČR nechceme!</c:v>
                </c:pt>
                <c:pt idx="18">
                  <c:v>Koalice Svoboda a přímá demokracie - Tomio Okamura (SPD) a Strana Práv Občanů</c:v>
                </c:pt>
                <c:pt idx="19">
                  <c:v>SDRUŽENÍ PRO REPUBLIKU - REPUBLIKÁNSKÁ STRANA ČECH, MORAVY A SLEZSKA</c:v>
                </c:pt>
                <c:pt idx="20">
                  <c:v>TOP 09 s podporou starostů a "Žít Brno"</c:v>
                </c:pt>
                <c:pt idx="21">
                  <c:v>neplatné</c:v>
                </c:pt>
              </c:strCache>
            </c:strRef>
          </c:cat>
          <c:val>
            <c:numRef>
              <c:f>List1!$C$2:$C$23</c:f>
              <c:numCache>
                <c:formatCode>General</c:formatCode>
                <c:ptCount val="22"/>
                <c:pt idx="0">
                  <c:v>0</c:v>
                </c:pt>
                <c:pt idx="1">
                  <c:v>12</c:v>
                </c:pt>
                <c:pt idx="2">
                  <c:v>3</c:v>
                </c:pt>
                <c:pt idx="3">
                  <c:v>2</c:v>
                </c:pt>
                <c:pt idx="4">
                  <c:v>33</c:v>
                </c:pt>
                <c:pt idx="5">
                  <c:v>2</c:v>
                </c:pt>
                <c:pt idx="6">
                  <c:v>97</c:v>
                </c:pt>
                <c:pt idx="7">
                  <c:v>6</c:v>
                </c:pt>
                <c:pt idx="8">
                  <c:v>15</c:v>
                </c:pt>
                <c:pt idx="9">
                  <c:v>7</c:v>
                </c:pt>
                <c:pt idx="10">
                  <c:v>0</c:v>
                </c:pt>
                <c:pt idx="11">
                  <c:v>1</c:v>
                </c:pt>
                <c:pt idx="12">
                  <c:v>12</c:v>
                </c:pt>
                <c:pt idx="13">
                  <c:v>0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0</c:v>
                </c:pt>
                <c:pt idx="20">
                  <c:v>59</c:v>
                </c:pt>
                <c:pt idx="21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403328"/>
        <c:axId val="42404864"/>
      </c:barChart>
      <c:catAx>
        <c:axId val="42403328"/>
        <c:scaling>
          <c:orientation val="minMax"/>
        </c:scaling>
        <c:delete val="0"/>
        <c:axPos val="b"/>
        <c:majorTickMark val="out"/>
        <c:minorTickMark val="none"/>
        <c:tickLblPos val="nextTo"/>
        <c:crossAx val="42404864"/>
        <c:crosses val="autoZero"/>
        <c:auto val="1"/>
        <c:lblAlgn val="ctr"/>
        <c:lblOffset val="100"/>
        <c:noMultiLvlLbl val="0"/>
      </c:catAx>
      <c:valAx>
        <c:axId val="42404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24033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Nižší</a:t>
            </a:r>
            <a:r>
              <a:rPr lang="cs-CZ" baseline="0"/>
              <a:t> gymnázium</a:t>
            </a:r>
            <a:endParaRPr lang="cs-CZ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6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(nižší!$B$5,nižší!$B$8,nižší!$B$10:$B$12,nižší!$B$24,nižší!$B$29)</c:f>
              <c:strCache>
                <c:ptCount val="7"/>
                <c:pt idx="0">
                  <c:v>ODS</c:v>
                </c:pt>
                <c:pt idx="1">
                  <c:v>Zelení a piráti</c:v>
                </c:pt>
                <c:pt idx="2">
                  <c:v>KDU-ČSL</c:v>
                </c:pt>
                <c:pt idx="3">
                  <c:v>Koruna Česká</c:v>
                </c:pt>
                <c:pt idx="4">
                  <c:v>ANO 2011</c:v>
                </c:pt>
                <c:pt idx="5">
                  <c:v>TOP 09 s podporou starostů a "Žít Brno"</c:v>
                </c:pt>
                <c:pt idx="6">
                  <c:v>ostatní strany</c:v>
                </c:pt>
              </c:strCache>
            </c:strRef>
          </c:cat>
          <c:val>
            <c:numRef>
              <c:f>(nižší!$C$5,nižší!$C$8,nižší!$C$10:$C$12,nižší!$C$24,nižší!$C$29)</c:f>
              <c:numCache>
                <c:formatCode>General</c:formatCode>
                <c:ptCount val="7"/>
                <c:pt idx="0">
                  <c:v>7</c:v>
                </c:pt>
                <c:pt idx="1">
                  <c:v>16</c:v>
                </c:pt>
                <c:pt idx="2">
                  <c:v>38</c:v>
                </c:pt>
                <c:pt idx="3">
                  <c:v>6</c:v>
                </c:pt>
                <c:pt idx="4">
                  <c:v>6</c:v>
                </c:pt>
                <c:pt idx="5">
                  <c:v>18</c:v>
                </c:pt>
                <c:pt idx="6">
                  <c:v>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s-CZ"/>
              <a:t>Vyšší</a:t>
            </a:r>
            <a:r>
              <a:rPr lang="cs-CZ" baseline="0"/>
              <a:t> gymnázium</a:t>
            </a:r>
            <a:endParaRPr lang="cs-CZ"/>
          </a:p>
        </c:rich>
      </c:tx>
      <c:layout/>
      <c:overlay val="0"/>
    </c:title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4"/>
            <c:bubble3D val="0"/>
            <c:spPr>
              <a:solidFill>
                <a:schemeClr val="bg1">
                  <a:lumMod val="75000"/>
                </a:schemeClr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(vyšší!$B$8,vyšší!$B$10,vyšší!$B$12,vyšší!$B$24,vyšší!$B$29)</c:f>
              <c:strCache>
                <c:ptCount val="5"/>
                <c:pt idx="0">
                  <c:v>Zelení a piráti</c:v>
                </c:pt>
                <c:pt idx="1">
                  <c:v>KDU-ČSL</c:v>
                </c:pt>
                <c:pt idx="2">
                  <c:v>ANO 2011</c:v>
                </c:pt>
                <c:pt idx="3">
                  <c:v>TOP 09 s podporou starostů a "Žít Brno"</c:v>
                </c:pt>
                <c:pt idx="4">
                  <c:v>ostatní strany </c:v>
                </c:pt>
              </c:strCache>
            </c:strRef>
          </c:cat>
          <c:val>
            <c:numRef>
              <c:f>(vyšší!$C$8,vyšší!$C$10,vyšší!$C$12,vyšší!$C$24,vyšší!$C$29)</c:f>
              <c:numCache>
                <c:formatCode>General</c:formatCode>
                <c:ptCount val="5"/>
                <c:pt idx="0">
                  <c:v>33</c:v>
                </c:pt>
                <c:pt idx="1">
                  <c:v>97</c:v>
                </c:pt>
                <c:pt idx="2">
                  <c:v>15</c:v>
                </c:pt>
                <c:pt idx="3">
                  <c:v>59</c:v>
                </c:pt>
                <c:pt idx="4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22</xdr:row>
      <xdr:rowOff>123825</xdr:rowOff>
    </xdr:from>
    <xdr:to>
      <xdr:col>25</xdr:col>
      <xdr:colOff>342900</xdr:colOff>
      <xdr:row>54</xdr:row>
      <xdr:rowOff>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276225</xdr:colOff>
      <xdr:row>7</xdr:row>
      <xdr:rowOff>38100</xdr:rowOff>
    </xdr:from>
    <xdr:to>
      <xdr:col>25</xdr:col>
      <xdr:colOff>590550</xdr:colOff>
      <xdr:row>39</xdr:row>
      <xdr:rowOff>180976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419100</xdr:colOff>
      <xdr:row>9</xdr:row>
      <xdr:rowOff>76200</xdr:rowOff>
    </xdr:from>
    <xdr:to>
      <xdr:col>16</xdr:col>
      <xdr:colOff>400050</xdr:colOff>
      <xdr:row>28</xdr:row>
      <xdr:rowOff>128587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514350</xdr:colOff>
      <xdr:row>11</xdr:row>
      <xdr:rowOff>138112</xdr:rowOff>
    </xdr:from>
    <xdr:to>
      <xdr:col>14</xdr:col>
      <xdr:colOff>209550</xdr:colOff>
      <xdr:row>26</xdr:row>
      <xdr:rowOff>23812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4"/>
  <sheetViews>
    <sheetView workbookViewId="0">
      <selection sqref="A1:F24"/>
    </sheetView>
  </sheetViews>
  <sheetFormatPr defaultRowHeight="15" x14ac:dyDescent="0.25"/>
  <cols>
    <col min="1" max="1" width="75" bestFit="1" customWidth="1"/>
  </cols>
  <sheetData>
    <row r="2" spans="1:6" x14ac:dyDescent="0.25">
      <c r="A2" t="s">
        <v>11</v>
      </c>
      <c r="B2">
        <v>0</v>
      </c>
      <c r="C2">
        <v>0</v>
      </c>
      <c r="E2" s="3">
        <f>B2/($B$24/100)</f>
        <v>0</v>
      </c>
      <c r="F2" s="2">
        <f>C2/($C$24/100)</f>
        <v>0</v>
      </c>
    </row>
    <row r="3" spans="1:6" x14ac:dyDescent="0.25">
      <c r="A3" t="s">
        <v>0</v>
      </c>
      <c r="B3">
        <v>7</v>
      </c>
      <c r="C3">
        <v>12</v>
      </c>
      <c r="E3" s="3">
        <f t="shared" ref="E3:E22" si="0">B3/($B$24/100)</f>
        <v>7.0707070707070709</v>
      </c>
      <c r="F3" s="2">
        <f t="shared" ref="F3:F22" si="1">C3/($C$24/100)</f>
        <v>4.597701149425288</v>
      </c>
    </row>
    <row r="4" spans="1:6" x14ac:dyDescent="0.25">
      <c r="A4" t="s">
        <v>1</v>
      </c>
      <c r="B4">
        <v>1</v>
      </c>
      <c r="C4">
        <v>3</v>
      </c>
      <c r="E4" s="3">
        <f t="shared" si="0"/>
        <v>1.0101010101010102</v>
      </c>
      <c r="F4" s="2">
        <f t="shared" si="1"/>
        <v>1.149425287356322</v>
      </c>
    </row>
    <row r="5" spans="1:6" x14ac:dyDescent="0.25">
      <c r="A5" t="s">
        <v>2</v>
      </c>
      <c r="B5">
        <v>1</v>
      </c>
      <c r="C5">
        <v>2</v>
      </c>
      <c r="E5" s="3">
        <f t="shared" si="0"/>
        <v>1.0101010101010102</v>
      </c>
      <c r="F5" s="2">
        <f t="shared" si="1"/>
        <v>0.76628352490421459</v>
      </c>
    </row>
    <row r="6" spans="1:6" x14ac:dyDescent="0.25">
      <c r="A6" t="s">
        <v>3</v>
      </c>
      <c r="B6">
        <v>16</v>
      </c>
      <c r="C6">
        <v>33</v>
      </c>
      <c r="E6" s="3">
        <f t="shared" si="0"/>
        <v>16.161616161616163</v>
      </c>
      <c r="F6" s="2">
        <f t="shared" si="1"/>
        <v>12.64367816091954</v>
      </c>
    </row>
    <row r="7" spans="1:6" x14ac:dyDescent="0.25">
      <c r="A7" t="s">
        <v>4</v>
      </c>
      <c r="B7">
        <v>0</v>
      </c>
      <c r="C7">
        <v>2</v>
      </c>
      <c r="E7" s="3">
        <f t="shared" si="0"/>
        <v>0</v>
      </c>
      <c r="F7" s="2">
        <f t="shared" si="1"/>
        <v>0.76628352490421459</v>
      </c>
    </row>
    <row r="8" spans="1:6" x14ac:dyDescent="0.25">
      <c r="A8" t="s">
        <v>5</v>
      </c>
      <c r="B8">
        <v>38</v>
      </c>
      <c r="C8">
        <v>97</v>
      </c>
      <c r="E8" s="3">
        <f t="shared" si="0"/>
        <v>38.383838383838388</v>
      </c>
      <c r="F8" s="2">
        <f t="shared" si="1"/>
        <v>37.164750957854409</v>
      </c>
    </row>
    <row r="9" spans="1:6" x14ac:dyDescent="0.25">
      <c r="A9" t="s">
        <v>6</v>
      </c>
      <c r="B9">
        <v>6</v>
      </c>
      <c r="C9">
        <v>6</v>
      </c>
      <c r="E9" s="3">
        <f t="shared" si="0"/>
        <v>6.0606060606060606</v>
      </c>
      <c r="F9" s="2">
        <f t="shared" si="1"/>
        <v>2.298850574712644</v>
      </c>
    </row>
    <row r="10" spans="1:6" x14ac:dyDescent="0.25">
      <c r="A10" t="s">
        <v>7</v>
      </c>
      <c r="B10">
        <v>6</v>
      </c>
      <c r="C10">
        <v>15</v>
      </c>
      <c r="E10" s="3">
        <f t="shared" si="0"/>
        <v>6.0606060606060606</v>
      </c>
      <c r="F10" s="2">
        <f t="shared" si="1"/>
        <v>5.7471264367816097</v>
      </c>
    </row>
    <row r="11" spans="1:6" x14ac:dyDescent="0.25">
      <c r="A11" t="s">
        <v>8</v>
      </c>
      <c r="B11">
        <v>0</v>
      </c>
      <c r="C11">
        <v>7</v>
      </c>
      <c r="E11" s="3">
        <f t="shared" si="0"/>
        <v>0</v>
      </c>
      <c r="F11" s="2">
        <f t="shared" si="1"/>
        <v>2.6819923371647509</v>
      </c>
    </row>
    <row r="12" spans="1:6" x14ac:dyDescent="0.25">
      <c r="A12" t="s">
        <v>9</v>
      </c>
      <c r="B12">
        <v>0</v>
      </c>
      <c r="C12">
        <v>0</v>
      </c>
      <c r="E12" s="3">
        <f t="shared" si="0"/>
        <v>0</v>
      </c>
      <c r="F12" s="2">
        <f t="shared" si="1"/>
        <v>0</v>
      </c>
    </row>
    <row r="13" spans="1:6" x14ac:dyDescent="0.25">
      <c r="A13" t="s">
        <v>10</v>
      </c>
      <c r="B13">
        <v>0</v>
      </c>
      <c r="C13">
        <v>1</v>
      </c>
      <c r="E13" s="3">
        <f t="shared" si="0"/>
        <v>0</v>
      </c>
      <c r="F13" s="2">
        <f t="shared" si="1"/>
        <v>0.38314176245210729</v>
      </c>
    </row>
    <row r="14" spans="1:6" x14ac:dyDescent="0.25">
      <c r="A14" t="s">
        <v>12</v>
      </c>
      <c r="B14">
        <v>3</v>
      </c>
      <c r="C14">
        <v>12</v>
      </c>
      <c r="E14" s="3">
        <f t="shared" si="0"/>
        <v>3.0303030303030303</v>
      </c>
      <c r="F14" s="2">
        <f t="shared" si="1"/>
        <v>4.597701149425288</v>
      </c>
    </row>
    <row r="15" spans="1:6" x14ac:dyDescent="0.25">
      <c r="A15" t="s">
        <v>13</v>
      </c>
      <c r="B15">
        <v>1</v>
      </c>
      <c r="C15">
        <v>0</v>
      </c>
      <c r="E15" s="3">
        <f t="shared" si="0"/>
        <v>1.0101010101010102</v>
      </c>
      <c r="F15" s="2">
        <f t="shared" si="1"/>
        <v>0</v>
      </c>
    </row>
    <row r="16" spans="1:6" x14ac:dyDescent="0.25">
      <c r="A16" t="s">
        <v>14</v>
      </c>
      <c r="B16">
        <v>1</v>
      </c>
      <c r="C16">
        <v>3</v>
      </c>
      <c r="E16" s="3">
        <f t="shared" si="0"/>
        <v>1.0101010101010102</v>
      </c>
      <c r="F16" s="2">
        <f t="shared" si="1"/>
        <v>1.149425287356322</v>
      </c>
    </row>
    <row r="17" spans="1:6" x14ac:dyDescent="0.25">
      <c r="A17" t="s">
        <v>15</v>
      </c>
      <c r="B17">
        <v>0</v>
      </c>
      <c r="C17">
        <v>0</v>
      </c>
      <c r="E17" s="3">
        <f t="shared" si="0"/>
        <v>0</v>
      </c>
      <c r="F17" s="2">
        <f t="shared" si="1"/>
        <v>0</v>
      </c>
    </row>
    <row r="18" spans="1:6" x14ac:dyDescent="0.25">
      <c r="A18" t="s">
        <v>16</v>
      </c>
      <c r="B18">
        <v>0</v>
      </c>
      <c r="C18">
        <v>1</v>
      </c>
      <c r="E18" s="3">
        <f t="shared" si="0"/>
        <v>0</v>
      </c>
      <c r="F18" s="2">
        <f t="shared" si="1"/>
        <v>0.38314176245210729</v>
      </c>
    </row>
    <row r="19" spans="1:6" x14ac:dyDescent="0.25">
      <c r="A19" t="s">
        <v>17</v>
      </c>
      <c r="B19">
        <v>0</v>
      </c>
      <c r="C19">
        <v>2</v>
      </c>
      <c r="E19" s="3">
        <f t="shared" si="0"/>
        <v>0</v>
      </c>
      <c r="F19" s="2">
        <f t="shared" si="1"/>
        <v>0.76628352490421459</v>
      </c>
    </row>
    <row r="20" spans="1:6" x14ac:dyDescent="0.25">
      <c r="A20" t="s">
        <v>18</v>
      </c>
      <c r="B20">
        <v>1</v>
      </c>
      <c r="C20">
        <v>4</v>
      </c>
      <c r="E20" s="3">
        <f t="shared" si="0"/>
        <v>1.0101010101010102</v>
      </c>
      <c r="F20" s="2">
        <f t="shared" si="1"/>
        <v>1.5325670498084292</v>
      </c>
    </row>
    <row r="21" spans="1:6" x14ac:dyDescent="0.25">
      <c r="A21" t="s">
        <v>19</v>
      </c>
      <c r="B21">
        <v>0</v>
      </c>
      <c r="C21">
        <v>0</v>
      </c>
      <c r="E21" s="3">
        <f t="shared" si="0"/>
        <v>0</v>
      </c>
      <c r="F21" s="2">
        <f t="shared" si="1"/>
        <v>0</v>
      </c>
    </row>
    <row r="22" spans="1:6" x14ac:dyDescent="0.25">
      <c r="A22" t="s">
        <v>20</v>
      </c>
      <c r="B22">
        <v>18</v>
      </c>
      <c r="C22">
        <v>59</v>
      </c>
      <c r="E22" s="3">
        <f t="shared" si="0"/>
        <v>18.181818181818183</v>
      </c>
      <c r="F22" s="2">
        <f t="shared" si="1"/>
        <v>22.60536398467433</v>
      </c>
    </row>
    <row r="23" spans="1:6" x14ac:dyDescent="0.25">
      <c r="A23" t="s">
        <v>22</v>
      </c>
      <c r="B23">
        <v>0</v>
      </c>
      <c r="C23">
        <v>2</v>
      </c>
      <c r="E23" s="1"/>
    </row>
    <row r="24" spans="1:6" x14ac:dyDescent="0.25">
      <c r="A24" t="s">
        <v>21</v>
      </c>
      <c r="B24">
        <f>SUM(B2:B23)</f>
        <v>99</v>
      </c>
      <c r="C24">
        <f>SUM(C2:C23)</f>
        <v>261</v>
      </c>
      <c r="E24" s="2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29"/>
  <sheetViews>
    <sheetView tabSelected="1" workbookViewId="0">
      <selection activeCell="B34" sqref="B34"/>
    </sheetView>
  </sheetViews>
  <sheetFormatPr defaultRowHeight="15" x14ac:dyDescent="0.25"/>
  <cols>
    <col min="2" max="2" width="75" bestFit="1" customWidth="1"/>
    <col min="3" max="3" width="11.140625" bestFit="1" customWidth="1"/>
  </cols>
  <sheetData>
    <row r="2" spans="2:7" ht="15.75" thickBot="1" x14ac:dyDescent="0.3"/>
    <row r="3" spans="2:7" ht="19.5" thickBot="1" x14ac:dyDescent="0.35">
      <c r="B3" s="17" t="s">
        <v>29</v>
      </c>
      <c r="C3" s="18"/>
      <c r="D3" s="19"/>
    </row>
    <row r="4" spans="2:7" x14ac:dyDescent="0.25">
      <c r="B4" s="14" t="s">
        <v>27</v>
      </c>
      <c r="C4" s="15" t="s">
        <v>23</v>
      </c>
      <c r="D4" s="16" t="s">
        <v>24</v>
      </c>
      <c r="G4" s="2"/>
    </row>
    <row r="5" spans="2:7" x14ac:dyDescent="0.25">
      <c r="B5" s="6" t="s">
        <v>0</v>
      </c>
      <c r="C5" s="5">
        <v>7</v>
      </c>
      <c r="D5" s="20">
        <f t="shared" ref="D4:D24" si="0">C5/($C$27/100)</f>
        <v>7.0707070707070709</v>
      </c>
      <c r="G5" s="2"/>
    </row>
    <row r="6" spans="2:7" x14ac:dyDescent="0.25">
      <c r="B6" s="6" t="s">
        <v>1</v>
      </c>
      <c r="C6" s="5">
        <v>1</v>
      </c>
      <c r="D6" s="20">
        <f t="shared" si="0"/>
        <v>1.0101010101010102</v>
      </c>
      <c r="G6" s="2"/>
    </row>
    <row r="7" spans="2:7" x14ac:dyDescent="0.25">
      <c r="B7" s="6" t="s">
        <v>2</v>
      </c>
      <c r="C7" s="5">
        <v>1</v>
      </c>
      <c r="D7" s="20">
        <f t="shared" si="0"/>
        <v>1.0101010101010102</v>
      </c>
      <c r="G7" s="2"/>
    </row>
    <row r="8" spans="2:7" x14ac:dyDescent="0.25">
      <c r="B8" s="6" t="s">
        <v>3</v>
      </c>
      <c r="C8" s="5">
        <v>16</v>
      </c>
      <c r="D8" s="20">
        <f t="shared" si="0"/>
        <v>16.161616161616163</v>
      </c>
      <c r="G8" s="2"/>
    </row>
    <row r="9" spans="2:7" x14ac:dyDescent="0.25">
      <c r="B9" s="6" t="s">
        <v>4</v>
      </c>
      <c r="C9" s="5">
        <v>0</v>
      </c>
      <c r="D9" s="20">
        <f t="shared" si="0"/>
        <v>0</v>
      </c>
      <c r="G9" s="2"/>
    </row>
    <row r="10" spans="2:7" x14ac:dyDescent="0.25">
      <c r="B10" s="6" t="s">
        <v>5</v>
      </c>
      <c r="C10" s="5">
        <v>38</v>
      </c>
      <c r="D10" s="20">
        <f t="shared" si="0"/>
        <v>38.383838383838388</v>
      </c>
      <c r="G10" s="2"/>
    </row>
    <row r="11" spans="2:7" x14ac:dyDescent="0.25">
      <c r="B11" s="6" t="s">
        <v>6</v>
      </c>
      <c r="C11" s="5">
        <v>6</v>
      </c>
      <c r="D11" s="20">
        <f t="shared" si="0"/>
        <v>6.0606060606060606</v>
      </c>
      <c r="G11" s="2"/>
    </row>
    <row r="12" spans="2:7" x14ac:dyDescent="0.25">
      <c r="B12" s="6" t="s">
        <v>7</v>
      </c>
      <c r="C12" s="5">
        <v>6</v>
      </c>
      <c r="D12" s="20">
        <f t="shared" si="0"/>
        <v>6.0606060606060606</v>
      </c>
      <c r="G12" s="2"/>
    </row>
    <row r="13" spans="2:7" x14ac:dyDescent="0.25">
      <c r="B13" s="6" t="s">
        <v>8</v>
      </c>
      <c r="C13" s="5">
        <v>0</v>
      </c>
      <c r="D13" s="20">
        <f t="shared" si="0"/>
        <v>0</v>
      </c>
      <c r="G13" s="2"/>
    </row>
    <row r="14" spans="2:7" x14ac:dyDescent="0.25">
      <c r="B14" s="6" t="s">
        <v>9</v>
      </c>
      <c r="C14" s="5">
        <v>0</v>
      </c>
      <c r="D14" s="20">
        <f t="shared" si="0"/>
        <v>0</v>
      </c>
      <c r="G14" s="2"/>
    </row>
    <row r="15" spans="2:7" x14ac:dyDescent="0.25">
      <c r="B15" s="6" t="s">
        <v>10</v>
      </c>
      <c r="C15" s="5">
        <v>0</v>
      </c>
      <c r="D15" s="20">
        <f t="shared" si="0"/>
        <v>0</v>
      </c>
      <c r="G15" s="2"/>
    </row>
    <row r="16" spans="2:7" x14ac:dyDescent="0.25">
      <c r="B16" s="6" t="s">
        <v>12</v>
      </c>
      <c r="C16" s="5">
        <v>3</v>
      </c>
      <c r="D16" s="20">
        <f t="shared" si="0"/>
        <v>3.0303030303030303</v>
      </c>
      <c r="G16" s="2"/>
    </row>
    <row r="17" spans="2:7" x14ac:dyDescent="0.25">
      <c r="B17" s="6" t="s">
        <v>13</v>
      </c>
      <c r="C17" s="5">
        <v>1</v>
      </c>
      <c r="D17" s="20">
        <f t="shared" si="0"/>
        <v>1.0101010101010102</v>
      </c>
      <c r="G17" s="2"/>
    </row>
    <row r="18" spans="2:7" x14ac:dyDescent="0.25">
      <c r="B18" s="6" t="s">
        <v>14</v>
      </c>
      <c r="C18" s="5">
        <v>1</v>
      </c>
      <c r="D18" s="20">
        <f t="shared" si="0"/>
        <v>1.0101010101010102</v>
      </c>
      <c r="G18" s="2"/>
    </row>
    <row r="19" spans="2:7" x14ac:dyDescent="0.25">
      <c r="B19" s="6" t="s">
        <v>15</v>
      </c>
      <c r="C19" s="5">
        <v>0</v>
      </c>
      <c r="D19" s="20">
        <f t="shared" si="0"/>
        <v>0</v>
      </c>
      <c r="G19" s="2"/>
    </row>
    <row r="20" spans="2:7" x14ac:dyDescent="0.25">
      <c r="B20" s="6" t="s">
        <v>16</v>
      </c>
      <c r="C20" s="5">
        <v>0</v>
      </c>
      <c r="D20" s="20">
        <f t="shared" si="0"/>
        <v>0</v>
      </c>
      <c r="G20" s="2"/>
    </row>
    <row r="21" spans="2:7" x14ac:dyDescent="0.25">
      <c r="B21" s="6" t="s">
        <v>17</v>
      </c>
      <c r="C21" s="5">
        <v>0</v>
      </c>
      <c r="D21" s="20">
        <f t="shared" si="0"/>
        <v>0</v>
      </c>
      <c r="G21" s="2"/>
    </row>
    <row r="22" spans="2:7" x14ac:dyDescent="0.25">
      <c r="B22" s="6" t="s">
        <v>18</v>
      </c>
      <c r="C22" s="5">
        <v>1</v>
      </c>
      <c r="D22" s="20">
        <f t="shared" si="0"/>
        <v>1.0101010101010102</v>
      </c>
      <c r="G22" s="2"/>
    </row>
    <row r="23" spans="2:7" x14ac:dyDescent="0.25">
      <c r="B23" s="6" t="s">
        <v>19</v>
      </c>
      <c r="C23" s="5">
        <v>0</v>
      </c>
      <c r="D23" s="20">
        <f t="shared" si="0"/>
        <v>0</v>
      </c>
      <c r="G23" s="2"/>
    </row>
    <row r="24" spans="2:7" ht="15.75" thickBot="1" x14ac:dyDescent="0.3">
      <c r="B24" s="8" t="s">
        <v>20</v>
      </c>
      <c r="C24" s="9">
        <v>18</v>
      </c>
      <c r="D24" s="21">
        <f t="shared" si="0"/>
        <v>18.181818181818183</v>
      </c>
      <c r="G24" s="2"/>
    </row>
    <row r="25" spans="2:7" x14ac:dyDescent="0.25">
      <c r="F25" s="1"/>
    </row>
    <row r="26" spans="2:7" x14ac:dyDescent="0.25">
      <c r="B26" s="4" t="s">
        <v>22</v>
      </c>
      <c r="C26" s="4">
        <v>0</v>
      </c>
      <c r="D26" s="4"/>
      <c r="F26" s="2"/>
    </row>
    <row r="27" spans="2:7" x14ac:dyDescent="0.25">
      <c r="B27" s="4" t="s">
        <v>21</v>
      </c>
      <c r="C27" s="4">
        <f>SUM(C4:C26)</f>
        <v>99</v>
      </c>
      <c r="D27" s="4"/>
    </row>
    <row r="29" spans="2:7" x14ac:dyDescent="0.25">
      <c r="B29" t="s">
        <v>26</v>
      </c>
      <c r="C29">
        <v>20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9"/>
  <sheetViews>
    <sheetView workbookViewId="0">
      <selection activeCell="B2" sqref="B2:D3"/>
    </sheetView>
  </sheetViews>
  <sheetFormatPr defaultRowHeight="15" x14ac:dyDescent="0.25"/>
  <cols>
    <col min="2" max="2" width="76.85546875" customWidth="1"/>
    <col min="3" max="3" width="11.28515625" customWidth="1"/>
    <col min="4" max="4" width="9.28515625" customWidth="1"/>
  </cols>
  <sheetData>
    <row r="1" spans="2:6" ht="15.75" thickBot="1" x14ac:dyDescent="0.3"/>
    <row r="2" spans="2:6" ht="19.5" thickBot="1" x14ac:dyDescent="0.35">
      <c r="B2" s="11" t="s">
        <v>28</v>
      </c>
      <c r="C2" s="12"/>
      <c r="D2" s="13"/>
    </row>
    <row r="3" spans="2:6" x14ac:dyDescent="0.25">
      <c r="B3" s="14" t="s">
        <v>27</v>
      </c>
      <c r="C3" s="15" t="s">
        <v>23</v>
      </c>
      <c r="D3" s="16" t="s">
        <v>24</v>
      </c>
    </row>
    <row r="4" spans="2:6" x14ac:dyDescent="0.25">
      <c r="B4" s="6" t="s">
        <v>11</v>
      </c>
      <c r="C4" s="5">
        <v>0</v>
      </c>
      <c r="D4" s="7">
        <f t="shared" ref="D4:D24" si="0">C4/($C$27/100)</f>
        <v>0</v>
      </c>
      <c r="F4" s="3"/>
    </row>
    <row r="5" spans="2:6" x14ac:dyDescent="0.25">
      <c r="B5" s="6" t="s">
        <v>0</v>
      </c>
      <c r="C5" s="5">
        <v>12</v>
      </c>
      <c r="D5" s="7">
        <f t="shared" si="0"/>
        <v>4.597701149425288</v>
      </c>
      <c r="F5" s="3"/>
    </row>
    <row r="6" spans="2:6" x14ac:dyDescent="0.25">
      <c r="B6" s="6" t="s">
        <v>1</v>
      </c>
      <c r="C6" s="5">
        <v>3</v>
      </c>
      <c r="D6" s="7">
        <f t="shared" si="0"/>
        <v>1.149425287356322</v>
      </c>
      <c r="F6" s="3"/>
    </row>
    <row r="7" spans="2:6" x14ac:dyDescent="0.25">
      <c r="B7" s="6" t="s">
        <v>2</v>
      </c>
      <c r="C7" s="5">
        <v>2</v>
      </c>
      <c r="D7" s="7">
        <f t="shared" si="0"/>
        <v>0.76628352490421459</v>
      </c>
      <c r="F7" s="3"/>
    </row>
    <row r="8" spans="2:6" x14ac:dyDescent="0.25">
      <c r="B8" s="6" t="s">
        <v>3</v>
      </c>
      <c r="C8" s="5">
        <v>33</v>
      </c>
      <c r="D8" s="7">
        <f t="shared" si="0"/>
        <v>12.64367816091954</v>
      </c>
      <c r="F8" s="3"/>
    </row>
    <row r="9" spans="2:6" x14ac:dyDescent="0.25">
      <c r="B9" s="6" t="s">
        <v>4</v>
      </c>
      <c r="C9" s="5">
        <v>2</v>
      </c>
      <c r="D9" s="7">
        <f t="shared" si="0"/>
        <v>0.76628352490421459</v>
      </c>
      <c r="F9" s="3"/>
    </row>
    <row r="10" spans="2:6" x14ac:dyDescent="0.25">
      <c r="B10" s="6" t="s">
        <v>5</v>
      </c>
      <c r="C10" s="5">
        <v>97</v>
      </c>
      <c r="D10" s="7">
        <f t="shared" si="0"/>
        <v>37.164750957854409</v>
      </c>
      <c r="F10" s="3"/>
    </row>
    <row r="11" spans="2:6" x14ac:dyDescent="0.25">
      <c r="B11" s="6" t="s">
        <v>6</v>
      </c>
      <c r="C11" s="5">
        <v>6</v>
      </c>
      <c r="D11" s="7">
        <f t="shared" si="0"/>
        <v>2.298850574712644</v>
      </c>
      <c r="F11" s="3"/>
    </row>
    <row r="12" spans="2:6" x14ac:dyDescent="0.25">
      <c r="B12" s="6" t="s">
        <v>7</v>
      </c>
      <c r="C12" s="5">
        <v>15</v>
      </c>
      <c r="D12" s="7">
        <f t="shared" si="0"/>
        <v>5.7471264367816097</v>
      </c>
      <c r="F12" s="3"/>
    </row>
    <row r="13" spans="2:6" x14ac:dyDescent="0.25">
      <c r="B13" s="6" t="s">
        <v>8</v>
      </c>
      <c r="C13" s="5">
        <v>7</v>
      </c>
      <c r="D13" s="7">
        <f t="shared" si="0"/>
        <v>2.6819923371647509</v>
      </c>
      <c r="F13" s="3"/>
    </row>
    <row r="14" spans="2:6" x14ac:dyDescent="0.25">
      <c r="B14" s="6" t="s">
        <v>9</v>
      </c>
      <c r="C14" s="5">
        <v>0</v>
      </c>
      <c r="D14" s="7">
        <f t="shared" si="0"/>
        <v>0</v>
      </c>
      <c r="F14" s="3"/>
    </row>
    <row r="15" spans="2:6" x14ac:dyDescent="0.25">
      <c r="B15" s="6" t="s">
        <v>10</v>
      </c>
      <c r="C15" s="5">
        <v>1</v>
      </c>
      <c r="D15" s="7">
        <f t="shared" si="0"/>
        <v>0.38314176245210729</v>
      </c>
      <c r="F15" s="3"/>
    </row>
    <row r="16" spans="2:6" x14ac:dyDescent="0.25">
      <c r="B16" s="6" t="s">
        <v>12</v>
      </c>
      <c r="C16" s="5">
        <v>12</v>
      </c>
      <c r="D16" s="7">
        <f t="shared" si="0"/>
        <v>4.597701149425288</v>
      </c>
      <c r="F16" s="3"/>
    </row>
    <row r="17" spans="2:6" x14ac:dyDescent="0.25">
      <c r="B17" s="6" t="s">
        <v>13</v>
      </c>
      <c r="C17" s="5">
        <v>0</v>
      </c>
      <c r="D17" s="7">
        <f t="shared" si="0"/>
        <v>0</v>
      </c>
      <c r="F17" s="3"/>
    </row>
    <row r="18" spans="2:6" x14ac:dyDescent="0.25">
      <c r="B18" s="6" t="s">
        <v>14</v>
      </c>
      <c r="C18" s="5">
        <v>3</v>
      </c>
      <c r="D18" s="7">
        <f t="shared" si="0"/>
        <v>1.149425287356322</v>
      </c>
      <c r="F18" s="3"/>
    </row>
    <row r="19" spans="2:6" x14ac:dyDescent="0.25">
      <c r="B19" s="6" t="s">
        <v>15</v>
      </c>
      <c r="C19" s="5">
        <v>0</v>
      </c>
      <c r="D19" s="7">
        <f t="shared" si="0"/>
        <v>0</v>
      </c>
      <c r="F19" s="3"/>
    </row>
    <row r="20" spans="2:6" x14ac:dyDescent="0.25">
      <c r="B20" s="6" t="s">
        <v>16</v>
      </c>
      <c r="C20" s="5">
        <v>1</v>
      </c>
      <c r="D20" s="7">
        <f t="shared" si="0"/>
        <v>0.38314176245210729</v>
      </c>
      <c r="F20" s="3"/>
    </row>
    <row r="21" spans="2:6" x14ac:dyDescent="0.25">
      <c r="B21" s="6" t="s">
        <v>17</v>
      </c>
      <c r="C21" s="5">
        <v>2</v>
      </c>
      <c r="D21" s="7">
        <f t="shared" si="0"/>
        <v>0.76628352490421459</v>
      </c>
      <c r="F21" s="3"/>
    </row>
    <row r="22" spans="2:6" x14ac:dyDescent="0.25">
      <c r="B22" s="6" t="s">
        <v>18</v>
      </c>
      <c r="C22" s="5">
        <v>4</v>
      </c>
      <c r="D22" s="7">
        <f t="shared" si="0"/>
        <v>1.5325670498084292</v>
      </c>
      <c r="F22" s="3"/>
    </row>
    <row r="23" spans="2:6" x14ac:dyDescent="0.25">
      <c r="B23" s="6" t="s">
        <v>19</v>
      </c>
      <c r="C23" s="5">
        <v>0</v>
      </c>
      <c r="D23" s="7">
        <f t="shared" si="0"/>
        <v>0</v>
      </c>
      <c r="F23" s="3"/>
    </row>
    <row r="24" spans="2:6" ht="15.75" thickBot="1" x14ac:dyDescent="0.3">
      <c r="B24" s="8" t="s">
        <v>20</v>
      </c>
      <c r="C24" s="9">
        <v>59</v>
      </c>
      <c r="D24" s="10">
        <f t="shared" si="0"/>
        <v>22.60536398467433</v>
      </c>
      <c r="F24" s="3"/>
    </row>
    <row r="25" spans="2:6" x14ac:dyDescent="0.25">
      <c r="F25" s="1"/>
    </row>
    <row r="26" spans="2:6" x14ac:dyDescent="0.25">
      <c r="B26" s="4" t="s">
        <v>22</v>
      </c>
      <c r="C26" s="4">
        <v>2</v>
      </c>
      <c r="F26" s="2"/>
    </row>
    <row r="27" spans="2:6" x14ac:dyDescent="0.25">
      <c r="B27" s="4" t="s">
        <v>21</v>
      </c>
      <c r="C27" s="4">
        <f>SUM(C4:C26)</f>
        <v>261</v>
      </c>
    </row>
    <row r="29" spans="2:6" x14ac:dyDescent="0.25">
      <c r="B29" t="s">
        <v>25</v>
      </c>
      <c r="C29">
        <v>57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nižší</vt:lpstr>
      <vt:lpstr>vyšší</vt:lpstr>
    </vt:vector>
  </TitlesOfParts>
  <Company>Biskupské gymnázium Brno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kubicek_pavel</dc:creator>
  <cp:lastModifiedBy>Filip Kirchner</cp:lastModifiedBy>
  <dcterms:created xsi:type="dcterms:W3CDTF">2016-09-20T11:26:08Z</dcterms:created>
  <dcterms:modified xsi:type="dcterms:W3CDTF">2016-10-06T12:04:17Z</dcterms:modified>
</cp:coreProperties>
</file>